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 " sheetId="9" r:id="rId1"/>
  </sheets>
  <definedNames>
    <definedName name="_xlnm._FilterDatabase" localSheetId="0" hidden="1">'Ranking Sheet '!$A$53:$H$53</definedName>
    <definedName name="ADS_S_13_1_ADS_W_13_1" localSheetId="0">#REF!</definedName>
    <definedName name="ADS_S_13_1_ADS_W_13_1">#REF!</definedName>
    <definedName name="ADS_S_15_1" localSheetId="0">#REF!</definedName>
    <definedName name="ADS_S_15_1">#REF!</definedName>
    <definedName name="ADS_S_15_1_ADS_S_13_1_ADS_W_13_1" localSheetId="0">#REF!</definedName>
    <definedName name="ADS_S_15_1_ADS_S_13_1_ADS_W_13_1">#REF!</definedName>
    <definedName name="AVS_P_08_01_AVS_P_08_02" localSheetId="0">#REF!</definedName>
    <definedName name="AVS_P_08_01_AVS_P_08_02">#REF!</definedName>
    <definedName name="AVS_P_15_01" localSheetId="0">#REF!</definedName>
    <definedName name="AVS_P_15_01">#REF!</definedName>
    <definedName name="AVS_W_14_1" localSheetId="0">#REF!</definedName>
    <definedName name="AVS_W_14_1">#REF!</definedName>
    <definedName name="BPS_P_15_1" localSheetId="0">#REF!</definedName>
    <definedName name="BPS_P_15_1">#REF!</definedName>
    <definedName name="EST_P_12_01_EST_P_15_01" localSheetId="0">#REF!</definedName>
    <definedName name="EST_P_12_01_EST_P_15_01">#REF!</definedName>
    <definedName name="_xlnm.Print_Titles" localSheetId="0">'Ranking Sheet '!$6:$6</definedName>
    <definedName name="SPE_W_15_1" localSheetId="0">#REF!</definedName>
    <definedName name="SPE_W_15_1">#REF!</definedName>
    <definedName name="SPE_W_15_2_SPE_W_15_3" localSheetId="0">#REF!</definedName>
    <definedName name="SPE_W_15_2_SPE_W_15_3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F14" i="9" l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13" i="9"/>
  <c r="F12" i="9"/>
  <c r="I61" i="9"/>
  <c r="I60" i="9"/>
  <c r="F8" i="9"/>
  <c r="F9" i="9" s="1"/>
</calcChain>
</file>

<file path=xl/sharedStrings.xml><?xml version="1.0" encoding="utf-8"?>
<sst xmlns="http://schemas.openxmlformats.org/spreadsheetml/2006/main" count="172" uniqueCount="92">
  <si>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</si>
  <si>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</si>
  <si>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</si>
  <si>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</si>
  <si>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</si>
  <si>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</si>
  <si>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</si>
  <si>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</si>
  <si>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</si>
  <si>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</si>
  <si>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</si>
  <si>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</si>
  <si>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</si>
  <si>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</si>
  <si>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</si>
  <si>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Inland Avian Predation/Avian Management Plan</t>
  </si>
  <si>
    <t>Performance Verification Monitoring</t>
  </si>
  <si>
    <t>Spillway Pit Tag Detection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</si>
  <si>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</si>
  <si>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</si>
  <si>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</si>
  <si>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 xml:space="preserve">FCRPS 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</si>
  <si>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</si>
  <si>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</si>
  <si>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</si>
  <si>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</si>
  <si>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</si>
  <si>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Various FCRPS</t>
  </si>
  <si>
    <t>Lamprey (NWW/NWP)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</si>
  <si>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</si>
  <si>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</si>
  <si>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</si>
  <si>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</si>
  <si>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</si>
  <si>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</si>
  <si>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</si>
  <si>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</si>
  <si>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</si>
  <si>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</si>
  <si>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</si>
  <si>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</si>
  <si>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</si>
  <si>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</si>
  <si>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</si>
  <si>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</si>
  <si>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</si>
  <si>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</si>
  <si>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</si>
  <si>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</si>
  <si>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</si>
  <si>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</si>
  <si>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</si>
  <si>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</si>
  <si>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</si>
  <si>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</si>
  <si>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</si>
  <si>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</si>
  <si>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</si>
  <si>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SCT 2017 Average Score</t>
  </si>
  <si>
    <t>Juvenile bypass facility - phase  1B (SAEDC and Mod Contingency)</t>
  </si>
  <si>
    <t>Single spring/summer operations remain to be resolved.</t>
  </si>
  <si>
    <t>Performance Verification Monitoring/Post Construction Evaluation</t>
  </si>
  <si>
    <t>PSE/Post Construction Evaluation cannot be conducted until 2018.  Contingency action in FY17 if funds available.</t>
  </si>
  <si>
    <t>McNary TSW - TSW1 Closure Leaf Seals or Replacement Spare Gate)</t>
  </si>
  <si>
    <t>Re-test of summer PSE deferred until O&amp;M repairs tailrace jetty.</t>
  </si>
  <si>
    <t>CRFM FCRPS Costs to be determined.</t>
  </si>
  <si>
    <t>Added per May SCT Mtg Request</t>
  </si>
  <si>
    <t>CRFM Contribution to Court Ordered FCRPS NEPA Documentation and EIS (Placeholder)</t>
  </si>
  <si>
    <t xml:space="preserve">Avian Wire Array Deficiency Correction </t>
  </si>
  <si>
    <t>B2 FGE Post Construction Evaluation</t>
  </si>
  <si>
    <t>B2 fish guidance efficiency construction S&amp;A/EDC</t>
  </si>
  <si>
    <t>Snake River Fall Chinook retrospective depth of migration study to aid in decisions to remove TSW</t>
  </si>
  <si>
    <t>Avian Water Cannon - Deficiency Correction Placeholder</t>
  </si>
  <si>
    <t>Snake River Adult Sockeye Passage Initiatives Placeholder (Temperature Modeling for Alternate Operations, Empirical Test)</t>
  </si>
  <si>
    <t>Ageed to fund with CRFM with award in FY17</t>
  </si>
  <si>
    <t>Scores may change after LGO FGE Report reviewed.</t>
  </si>
  <si>
    <t xml:space="preserve">Snake River Fall Chinook System Survival Study </t>
  </si>
  <si>
    <t>Includes both FY17 and FY18 requirements due to receipt of BOR funds</t>
  </si>
  <si>
    <t>Followed up by sending out LGO white paper example. Will this meet needs for cooling feasibility?</t>
  </si>
  <si>
    <t>Avian Array Concept Design (Placeholder)</t>
  </si>
  <si>
    <t>Clarify Scope</t>
  </si>
  <si>
    <t>Snake River Sockeye Initiatives Feasibility Study of Cooling Adult Ladders Throughout System Including Forebay Temperature Buoys for Lower Columbia (Placeholder)</t>
  </si>
  <si>
    <t xml:space="preserve">Version 4.0 </t>
  </si>
  <si>
    <t>Final Work Plan - ??</t>
  </si>
  <si>
    <t>Close-Out.  No additional actions anticipated this FY.</t>
  </si>
  <si>
    <t>Split Post Construction Evaluation (Placeholder)</t>
  </si>
  <si>
    <t>NOAA wants this prioritized, no need to wait for avian actions to better understand compensatory mortality.</t>
  </si>
  <si>
    <t>SCT requests changing title to reflect spillway as well (Idaho idea of lower river trawl modified to work for draft tube or spill)</t>
  </si>
  <si>
    <t>Spillway and Turbine PIT Tag Detection Feasibility Study (Placeholder)</t>
  </si>
  <si>
    <t>Evaluate Feasibility of Alternatives for More Acceptable Turbine Blade Blocking</t>
  </si>
  <si>
    <t>Rank Order</t>
  </si>
  <si>
    <t>SCT SS Line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</si>
</sst>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6" fillId="0" borderId="0"/>
    <xf numFmtId="164" fontId="7" fillId="0" borderId="0"/>
    <xf numFmtId="164" fontId="1" fillId="0" borderId="0"/>
  </cellStyleXfs>
  <cellXfs count="55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vertical="top" wrapText="1"/>
    </xf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3" fontId="0" fillId="0" borderId="1" xfId="0" applyNumberFormat="1" applyFont="1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164" fontId="0" fillId="0" borderId="1" xfId="0" applyFont="1" applyFill="1" applyBorder="1" applyAlignment="1">
      <alignment wrapText="1"/>
    </xf>
    <xf numFmtId="164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3" fontId="0" fillId="8" borderId="1" xfId="0" applyNumberFormat="1" applyFont="1" applyFill="1" applyBorder="1"/>
    <xf numFmtId="164" fontId="0" fillId="8" borderId="1" xfId="0" applyFill="1" applyBorder="1" applyAlignment="1">
      <alignment wrapText="1"/>
    </xf>
    <xf numFmtId="165" fontId="0" fillId="0" borderId="1" xfId="0" applyNumberFormat="1" applyFont="1" applyFill="1" applyBorder="1"/>
    <xf numFmtId="165" fontId="0" fillId="8" borderId="1" xfId="0" applyNumberFormat="1" applyFill="1" applyBorder="1" applyAlignment="1">
      <alignment horizontal="center"/>
    </xf>
    <xf numFmtId="164" fontId="2" fillId="0" borderId="5" xfId="0" applyFont="1" applyBorder="1" applyAlignment="1">
      <alignment wrapText="1"/>
    </xf>
    <xf numFmtId="0" fontId="0" fillId="8" borderId="1" xfId="0" applyNumberFormat="1" applyFont="1" applyFill="1" applyBorder="1"/>
    <xf numFmtId="164" fontId="0" fillId="8" borderId="1" xfId="0" applyFill="1" applyBorder="1" applyAlignment="1">
      <alignment horizontal="center"/>
    </xf>
    <xf numFmtId="164" fontId="8" fillId="8" borderId="1" xfId="0" applyFont="1" applyFill="1" applyBorder="1" applyAlignment="1">
      <alignment wrapText="1"/>
    </xf>
    <xf numFmtId="164" fontId="2" fillId="7" borderId="3" xfId="0" applyFont="1" applyFill="1" applyBorder="1" applyAlignment="1">
      <alignment horizontal="center" wrapText="1"/>
    </xf>
    <xf numFmtId="164" fontId="2" fillId="7" borderId="2" xfId="0" applyFont="1" applyFill="1" applyBorder="1" applyAlignment="1">
      <alignment horizontal="center" wrapText="1"/>
    </xf>
    <xf numFmtId="164" fontId="2" fillId="7" borderId="4" xfId="0" applyFont="1" applyFill="1" applyBorder="1" applyAlignment="1">
      <alignment horizontal="center" wrapText="1"/>
    </xf>
    <xf numFmtId="164" fontId="0" fillId="5" borderId="2" xfId="0" applyFill="1" applyBorder="1" applyAlignment="1">
      <alignment horizontal="center"/>
    </xf>
    <xf numFmtId="164" fontId="0" fillId="5" borderId="3" xfId="0" applyFill="1" applyBorder="1" applyAlignment="1">
      <alignment horizontal="center"/>
    </xf>
    <xf numFmtId="164" fontId="0" fillId="5" borderId="4" xfId="0" applyFill="1" applyBorder="1" applyAlignment="1">
      <alignment horizontal="center"/>
    </xf>
    <xf numFmtId="164" fontId="3" fillId="6" borderId="1" xfId="0" applyFont="1" applyFill="1" applyBorder="1" applyAlignment="1">
      <alignment wrapText="1"/>
    </xf>
    <xf numFmtId="164" fontId="0" fillId="5" borderId="6" xfId="0" applyFill="1" applyBorder="1" applyAlignment="1">
      <alignment wrapText="1"/>
    </xf>
    <xf numFmtId="164" fontId="0" fillId="0" borderId="7" xfId="0" applyFill="1" applyBorder="1" applyAlignment="1">
      <alignment wrapText="1"/>
    </xf>
    <xf numFmtId="164" fontId="3" fillId="4" borderId="2" xfId="0" applyFont="1" applyFill="1" applyBorder="1" applyAlignment="1">
      <alignment horizontal="center"/>
    </xf>
    <xf numFmtId="164" fontId="3" fillId="4" borderId="3" xfId="0" applyFont="1" applyFill="1" applyBorder="1" applyAlignment="1">
      <alignment horizontal="center"/>
    </xf>
    <xf numFmtId="164" fontId="2" fillId="9" borderId="1" xfId="0" applyFont="1" applyFill="1" applyBorder="1" applyAlignment="1">
      <alignment wrapText="1"/>
    </xf>
    <xf numFmtId="0" fontId="0" fillId="8" borderId="1" xfId="0" applyNumberFormat="1" applyFill="1" applyBorder="1"/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zoomScale="85" zoomScaleNormal="85" workbookViewId="0">
      <pane xSplit="4" ySplit="7" topLeftCell="E8" activePane="bottomRight" state="frozen"/>
      <selection pane="topRight" activeCell="H1" sqref="H1"/>
      <selection pane="bottomLeft" activeCell="A8" sqref="A8"/>
      <selection pane="bottomRight" activeCell="C10" sqref="C10"/>
    </sheetView>
  </sheetViews>
  <sheetFormatPr defaultRowHeight="13.2" x14ac:dyDescent="0.25"/>
  <cols>
    <col min="1" max="1" width="9.21875" customWidth="1"/>
    <col min="2" max="2" width="6" style="24" customWidth="1"/>
    <col min="3" max="3" width="21" style="11" customWidth="1"/>
    <col min="4" max="4" width="32.6640625" style="1" customWidth="1"/>
    <col min="5" max="6" width="11" customWidth="1"/>
    <col min="7" max="7" width="8.88671875" customWidth="1"/>
    <col min="8" max="8" width="36.88671875" style="1" customWidth="1"/>
    <col min="9" max="9" width="8.88671875" hidden="1" customWidth="1"/>
    <col min="10" max="10" width="16.33203125" style="5" customWidth="1"/>
  </cols>
  <sheetData>
    <row r="1" spans="1:9" ht="21" x14ac:dyDescent="0.4">
      <c r="B1" s="23" t="s">
        <v>57</v>
      </c>
      <c r="D1" s="8"/>
    </row>
    <row r="2" spans="1:9" ht="39.6" x14ac:dyDescent="0.25">
      <c r="C2" s="19">
        <v>42754</v>
      </c>
      <c r="D2" s="14" t="s">
        <v>46</v>
      </c>
    </row>
    <row r="3" spans="1:9" x14ac:dyDescent="0.25">
      <c r="C3" s="19" t="s">
        <v>82</v>
      </c>
      <c r="D3" s="15" t="s">
        <v>54</v>
      </c>
    </row>
    <row r="4" spans="1:9" x14ac:dyDescent="0.25">
      <c r="C4" s="19"/>
      <c r="D4" s="15" t="s">
        <v>55</v>
      </c>
    </row>
    <row r="5" spans="1:9" x14ac:dyDescent="0.25">
      <c r="D5" s="38" t="s">
        <v>83</v>
      </c>
    </row>
    <row r="6" spans="1:9" ht="52.8" x14ac:dyDescent="0.25">
      <c r="A6" s="53" t="s">
        <v>90</v>
      </c>
      <c r="B6" s="25" t="s">
        <v>91</v>
      </c>
      <c r="C6" s="2" t="s">
        <v>1</v>
      </c>
      <c r="D6" s="2" t="s">
        <v>0</v>
      </c>
      <c r="E6" s="3" t="s">
        <v>47</v>
      </c>
      <c r="F6" s="3" t="s">
        <v>45</v>
      </c>
      <c r="G6" s="9" t="s">
        <v>58</v>
      </c>
      <c r="H6" s="48" t="s">
        <v>43</v>
      </c>
    </row>
    <row r="7" spans="1:9" x14ac:dyDescent="0.25">
      <c r="A7" s="51" t="s">
        <v>9</v>
      </c>
      <c r="B7" s="52"/>
      <c r="C7" s="52"/>
      <c r="D7" s="52"/>
      <c r="E7" s="52"/>
      <c r="F7" s="52"/>
      <c r="G7" s="10"/>
      <c r="H7" s="49"/>
      <c r="I7" t="s">
        <v>29</v>
      </c>
    </row>
    <row r="8" spans="1:9" x14ac:dyDescent="0.25">
      <c r="A8" s="26">
        <v>1</v>
      </c>
      <c r="B8" s="27">
        <v>1</v>
      </c>
      <c r="C8" s="12" t="s">
        <v>9</v>
      </c>
      <c r="D8" s="30" t="s">
        <v>10</v>
      </c>
      <c r="E8" s="31">
        <v>22550</v>
      </c>
      <c r="F8" s="31">
        <f>E8</f>
        <v>22550</v>
      </c>
      <c r="G8" s="12" t="s">
        <v>22</v>
      </c>
      <c r="H8" s="13"/>
      <c r="I8" t="s">
        <v>30</v>
      </c>
    </row>
    <row r="9" spans="1:9" x14ac:dyDescent="0.25">
      <c r="A9" s="26">
        <v>2</v>
      </c>
      <c r="B9" s="27">
        <v>2</v>
      </c>
      <c r="C9" s="12" t="s">
        <v>27</v>
      </c>
      <c r="D9" s="30" t="s">
        <v>28</v>
      </c>
      <c r="E9" s="31">
        <v>5630</v>
      </c>
      <c r="F9" s="31">
        <f>E9+F8</f>
        <v>28180</v>
      </c>
      <c r="G9" s="12" t="s">
        <v>22</v>
      </c>
      <c r="H9" s="13"/>
      <c r="I9" t="s">
        <v>31</v>
      </c>
    </row>
    <row r="10" spans="1:9" x14ac:dyDescent="0.25">
      <c r="A10" s="26"/>
      <c r="B10" s="26"/>
      <c r="C10" s="17"/>
      <c r="D10" s="4"/>
      <c r="E10" s="18"/>
      <c r="F10" s="18"/>
      <c r="G10" s="17"/>
      <c r="H10" s="4"/>
    </row>
    <row r="11" spans="1:9" x14ac:dyDescent="0.25">
      <c r="A11" s="43" t="s">
        <v>21</v>
      </c>
      <c r="B11" s="42"/>
      <c r="C11" s="42"/>
      <c r="D11" s="42"/>
      <c r="E11" s="42"/>
      <c r="F11" s="42"/>
      <c r="G11" s="42"/>
      <c r="H11" s="44"/>
    </row>
    <row r="12" spans="1:9" ht="25.95" customHeight="1" x14ac:dyDescent="0.25">
      <c r="A12" s="26">
        <v>3</v>
      </c>
      <c r="B12" s="27">
        <v>3</v>
      </c>
      <c r="C12" s="20" t="s">
        <v>2</v>
      </c>
      <c r="D12" s="6" t="s">
        <v>70</v>
      </c>
      <c r="E12" s="7">
        <v>850</v>
      </c>
      <c r="F12" s="7">
        <f>E12+F9</f>
        <v>29030</v>
      </c>
      <c r="G12" s="21" t="s">
        <v>22</v>
      </c>
      <c r="H12" s="13"/>
      <c r="I12" s="5" t="s">
        <v>30</v>
      </c>
    </row>
    <row r="13" spans="1:9" ht="39.6" x14ac:dyDescent="0.25">
      <c r="A13" s="26">
        <v>4</v>
      </c>
      <c r="B13" s="28">
        <v>10</v>
      </c>
      <c r="C13" s="20" t="s">
        <v>5</v>
      </c>
      <c r="D13" s="6" t="s">
        <v>23</v>
      </c>
      <c r="E13" s="22">
        <v>1600</v>
      </c>
      <c r="F13" s="22">
        <f>E13+F12</f>
        <v>30630</v>
      </c>
      <c r="G13" s="21" t="s">
        <v>22</v>
      </c>
      <c r="H13" s="13"/>
      <c r="I13" s="5" t="s">
        <v>30</v>
      </c>
    </row>
    <row r="14" spans="1:9" ht="26.4" x14ac:dyDescent="0.25">
      <c r="A14" s="26">
        <v>5</v>
      </c>
      <c r="B14" s="28">
        <v>13</v>
      </c>
      <c r="C14" s="12" t="s">
        <v>12</v>
      </c>
      <c r="D14" s="13" t="s">
        <v>51</v>
      </c>
      <c r="E14" s="22">
        <v>500</v>
      </c>
      <c r="F14" s="22">
        <f t="shared" ref="F14:F57" si="0">E14+F13</f>
        <v>31130</v>
      </c>
      <c r="G14" s="21" t="s">
        <v>22</v>
      </c>
      <c r="H14" s="13"/>
      <c r="I14" s="5" t="s">
        <v>32</v>
      </c>
    </row>
    <row r="15" spans="1:9" ht="26.4" x14ac:dyDescent="0.25">
      <c r="A15" s="26">
        <v>6</v>
      </c>
      <c r="B15" s="28">
        <v>19</v>
      </c>
      <c r="C15" s="12" t="s">
        <v>13</v>
      </c>
      <c r="D15" s="13" t="s">
        <v>25</v>
      </c>
      <c r="E15" s="22">
        <v>3000</v>
      </c>
      <c r="F15" s="22">
        <f t="shared" si="0"/>
        <v>34130</v>
      </c>
      <c r="G15" s="21" t="s">
        <v>22</v>
      </c>
      <c r="H15" s="13"/>
      <c r="I15" s="5" t="s">
        <v>32</v>
      </c>
    </row>
    <row r="16" spans="1:9" ht="26.4" x14ac:dyDescent="0.25">
      <c r="A16" s="26">
        <v>7</v>
      </c>
      <c r="B16" s="28">
        <v>20</v>
      </c>
      <c r="C16" s="12" t="s">
        <v>13</v>
      </c>
      <c r="D16" s="13" t="s">
        <v>59</v>
      </c>
      <c r="E16" s="22">
        <v>2000</v>
      </c>
      <c r="F16" s="22">
        <f t="shared" si="0"/>
        <v>36130</v>
      </c>
      <c r="G16" s="21" t="s">
        <v>22</v>
      </c>
      <c r="H16" s="13"/>
      <c r="I16" s="5"/>
    </row>
    <row r="17" spans="1:10" ht="26.4" x14ac:dyDescent="0.25">
      <c r="A17" s="26">
        <v>8</v>
      </c>
      <c r="B17" s="28">
        <v>27</v>
      </c>
      <c r="C17" s="16" t="s">
        <v>7</v>
      </c>
      <c r="D17" s="6" t="s">
        <v>41</v>
      </c>
      <c r="E17" s="22">
        <v>300</v>
      </c>
      <c r="F17" s="22">
        <f t="shared" si="0"/>
        <v>36430</v>
      </c>
      <c r="G17" s="21" t="s">
        <v>22</v>
      </c>
      <c r="H17" s="13"/>
      <c r="I17" s="5" t="s">
        <v>30</v>
      </c>
    </row>
    <row r="18" spans="1:10" ht="52.8" x14ac:dyDescent="0.25">
      <c r="A18" s="26">
        <v>9</v>
      </c>
      <c r="B18" s="28">
        <v>33</v>
      </c>
      <c r="C18" s="12" t="s">
        <v>7</v>
      </c>
      <c r="D18" s="13" t="s">
        <v>20</v>
      </c>
      <c r="E18" s="22">
        <v>900</v>
      </c>
      <c r="F18" s="22">
        <f t="shared" si="0"/>
        <v>37330</v>
      </c>
      <c r="G18" s="21" t="s">
        <v>22</v>
      </c>
      <c r="H18" s="13"/>
      <c r="I18" s="5" t="s">
        <v>30</v>
      </c>
    </row>
    <row r="19" spans="1:10" ht="26.4" x14ac:dyDescent="0.25">
      <c r="A19" s="26">
        <v>10</v>
      </c>
      <c r="B19" s="28">
        <v>34</v>
      </c>
      <c r="C19" s="12" t="s">
        <v>7</v>
      </c>
      <c r="D19" s="13" t="s">
        <v>76</v>
      </c>
      <c r="E19" s="22">
        <v>150</v>
      </c>
      <c r="F19" s="22">
        <f t="shared" si="0"/>
        <v>37480</v>
      </c>
      <c r="G19" s="21" t="s">
        <v>22</v>
      </c>
      <c r="H19" s="13"/>
      <c r="I19" s="5"/>
    </row>
    <row r="20" spans="1:10" ht="26.4" x14ac:dyDescent="0.25">
      <c r="A20" s="26">
        <v>11</v>
      </c>
      <c r="B20" s="28">
        <v>36</v>
      </c>
      <c r="C20" s="12" t="s">
        <v>7</v>
      </c>
      <c r="D20" s="13" t="s">
        <v>49</v>
      </c>
      <c r="E20" s="34">
        <v>30</v>
      </c>
      <c r="F20" s="22">
        <f t="shared" si="0"/>
        <v>37510</v>
      </c>
      <c r="G20" s="21" t="s">
        <v>22</v>
      </c>
      <c r="H20" s="35" t="s">
        <v>84</v>
      </c>
      <c r="I20" s="5" t="s">
        <v>32</v>
      </c>
    </row>
    <row r="21" spans="1:10" x14ac:dyDescent="0.25">
      <c r="A21" s="26">
        <v>12</v>
      </c>
      <c r="B21" s="28">
        <v>37</v>
      </c>
      <c r="C21" s="12" t="s">
        <v>7</v>
      </c>
      <c r="D21" s="13" t="s">
        <v>44</v>
      </c>
      <c r="E21" s="22">
        <v>135</v>
      </c>
      <c r="F21" s="22">
        <f t="shared" si="0"/>
        <v>37645</v>
      </c>
      <c r="G21" s="21" t="s">
        <v>22</v>
      </c>
      <c r="H21" s="35" t="s">
        <v>80</v>
      </c>
      <c r="I21" s="5" t="s">
        <v>32</v>
      </c>
    </row>
    <row r="22" spans="1:10" ht="39.6" x14ac:dyDescent="0.25">
      <c r="A22" s="26">
        <v>13</v>
      </c>
      <c r="B22" s="28">
        <v>40</v>
      </c>
      <c r="C22" s="12" t="s">
        <v>7</v>
      </c>
      <c r="D22" s="13" t="s">
        <v>67</v>
      </c>
      <c r="E22" s="22">
        <v>100</v>
      </c>
      <c r="F22" s="22">
        <f t="shared" si="0"/>
        <v>37745</v>
      </c>
      <c r="G22" s="21" t="s">
        <v>22</v>
      </c>
      <c r="H22" s="13" t="s">
        <v>65</v>
      </c>
      <c r="I22" s="5" t="s">
        <v>32</v>
      </c>
    </row>
    <row r="23" spans="1:10" s="33" customFormat="1" ht="26.4" x14ac:dyDescent="0.25">
      <c r="A23" s="26">
        <v>14</v>
      </c>
      <c r="B23" s="28">
        <v>42</v>
      </c>
      <c r="C23" s="20" t="s">
        <v>6</v>
      </c>
      <c r="D23" s="6" t="s">
        <v>36</v>
      </c>
      <c r="E23" s="22">
        <v>2480</v>
      </c>
      <c r="F23" s="22">
        <f t="shared" si="0"/>
        <v>40225</v>
      </c>
      <c r="G23" s="21" t="s">
        <v>22</v>
      </c>
      <c r="H23" s="13"/>
      <c r="I23" s="32"/>
      <c r="J23" s="32"/>
    </row>
    <row r="24" spans="1:10" ht="26.4" x14ac:dyDescent="0.25">
      <c r="A24" s="26">
        <v>15</v>
      </c>
      <c r="B24" s="28">
        <v>12</v>
      </c>
      <c r="C24" s="20" t="s">
        <v>5</v>
      </c>
      <c r="D24" s="6" t="s">
        <v>68</v>
      </c>
      <c r="E24" s="22">
        <v>1600</v>
      </c>
      <c r="F24" s="22">
        <f t="shared" si="0"/>
        <v>41825</v>
      </c>
      <c r="G24" s="21">
        <v>5</v>
      </c>
      <c r="H24" s="13"/>
      <c r="I24" s="5" t="s">
        <v>32</v>
      </c>
    </row>
    <row r="25" spans="1:10" x14ac:dyDescent="0.25">
      <c r="A25" s="26">
        <v>16</v>
      </c>
      <c r="B25" s="28">
        <v>11</v>
      </c>
      <c r="C25" s="20" t="s">
        <v>5</v>
      </c>
      <c r="D25" s="6" t="s">
        <v>19</v>
      </c>
      <c r="E25" s="22">
        <v>650</v>
      </c>
      <c r="F25" s="22">
        <f t="shared" si="0"/>
        <v>42475</v>
      </c>
      <c r="G25" s="21">
        <v>4.875</v>
      </c>
      <c r="H25" s="13"/>
      <c r="I25" s="5" t="s">
        <v>32</v>
      </c>
    </row>
    <row r="26" spans="1:10" x14ac:dyDescent="0.25">
      <c r="A26" s="27">
        <v>17</v>
      </c>
      <c r="B26" s="28">
        <v>16</v>
      </c>
      <c r="C26" s="12" t="s">
        <v>12</v>
      </c>
      <c r="D26" s="13" t="s">
        <v>52</v>
      </c>
      <c r="E26" s="22">
        <v>2250</v>
      </c>
      <c r="F26" s="22">
        <f t="shared" si="0"/>
        <v>44725</v>
      </c>
      <c r="G26" s="21">
        <v>4.875</v>
      </c>
      <c r="H26" s="13"/>
      <c r="I26" s="5"/>
    </row>
    <row r="27" spans="1:10" ht="39.6" x14ac:dyDescent="0.25">
      <c r="A27" s="26">
        <v>18</v>
      </c>
      <c r="B27" s="28">
        <v>22</v>
      </c>
      <c r="C27" s="12" t="s">
        <v>13</v>
      </c>
      <c r="D27" s="13" t="s">
        <v>34</v>
      </c>
      <c r="E27" s="22">
        <v>600</v>
      </c>
      <c r="F27" s="22">
        <f t="shared" si="0"/>
        <v>45325</v>
      </c>
      <c r="G27" s="21">
        <v>4.875</v>
      </c>
      <c r="H27" s="13"/>
      <c r="I27" s="5" t="s">
        <v>32</v>
      </c>
    </row>
    <row r="28" spans="1:10" ht="25.95" customHeight="1" x14ac:dyDescent="0.25">
      <c r="A28" s="26">
        <v>19</v>
      </c>
      <c r="B28" s="28">
        <v>17</v>
      </c>
      <c r="C28" s="12" t="s">
        <v>13</v>
      </c>
      <c r="D28" s="13" t="s">
        <v>17</v>
      </c>
      <c r="E28" s="22">
        <v>5000</v>
      </c>
      <c r="F28" s="22">
        <f t="shared" si="0"/>
        <v>50325</v>
      </c>
      <c r="G28" s="21">
        <v>4.75</v>
      </c>
      <c r="H28" s="13"/>
      <c r="I28" s="5" t="s">
        <v>32</v>
      </c>
    </row>
    <row r="29" spans="1:10" ht="29.4" customHeight="1" x14ac:dyDescent="0.25">
      <c r="A29" s="26">
        <v>20</v>
      </c>
      <c r="B29" s="28">
        <v>41</v>
      </c>
      <c r="C29" s="12" t="s">
        <v>7</v>
      </c>
      <c r="D29" s="13" t="s">
        <v>81</v>
      </c>
      <c r="E29" s="22">
        <v>250</v>
      </c>
      <c r="F29" s="22">
        <f t="shared" si="0"/>
        <v>50575</v>
      </c>
      <c r="G29" s="21">
        <v>4.5714285714285712</v>
      </c>
      <c r="H29" s="35" t="s">
        <v>78</v>
      </c>
      <c r="I29" s="5" t="s">
        <v>32</v>
      </c>
    </row>
    <row r="30" spans="1:10" ht="26.4" x14ac:dyDescent="0.25">
      <c r="A30" s="26">
        <v>21</v>
      </c>
      <c r="B30" s="36">
        <v>26.1</v>
      </c>
      <c r="C30" s="12" t="s">
        <v>14</v>
      </c>
      <c r="D30" s="13" t="s">
        <v>72</v>
      </c>
      <c r="E30" s="22">
        <v>100</v>
      </c>
      <c r="F30" s="22">
        <f t="shared" si="0"/>
        <v>50675</v>
      </c>
      <c r="G30" s="21">
        <v>4.5</v>
      </c>
      <c r="H30" s="13"/>
      <c r="I30" s="5" t="s">
        <v>32</v>
      </c>
    </row>
    <row r="31" spans="1:10" ht="26.4" x14ac:dyDescent="0.25">
      <c r="A31" s="26">
        <v>22</v>
      </c>
      <c r="B31" s="28">
        <v>4</v>
      </c>
      <c r="C31" s="20" t="s">
        <v>2</v>
      </c>
      <c r="D31" s="6" t="s">
        <v>53</v>
      </c>
      <c r="E31" s="22">
        <v>100</v>
      </c>
      <c r="F31" s="22">
        <f t="shared" si="0"/>
        <v>50775</v>
      </c>
      <c r="G31" s="21">
        <v>4.375</v>
      </c>
      <c r="H31" s="29"/>
      <c r="I31" s="5"/>
    </row>
    <row r="32" spans="1:10" ht="39.6" x14ac:dyDescent="0.25">
      <c r="A32" s="26">
        <v>23</v>
      </c>
      <c r="B32" s="36">
        <v>34.1</v>
      </c>
      <c r="C32" s="12" t="s">
        <v>7</v>
      </c>
      <c r="D32" s="13" t="s">
        <v>71</v>
      </c>
      <c r="E32" s="22">
        <v>300</v>
      </c>
      <c r="F32" s="22">
        <f t="shared" si="0"/>
        <v>51075</v>
      </c>
      <c r="G32" s="21">
        <v>4.333333333333333</v>
      </c>
      <c r="H32" s="13"/>
      <c r="I32" s="5" t="s">
        <v>32</v>
      </c>
    </row>
    <row r="33" spans="1:10" ht="26.4" x14ac:dyDescent="0.25">
      <c r="A33" s="26">
        <v>24</v>
      </c>
      <c r="B33" s="28">
        <v>35</v>
      </c>
      <c r="C33" s="12" t="s">
        <v>7</v>
      </c>
      <c r="D33" s="13" t="s">
        <v>15</v>
      </c>
      <c r="E33" s="22">
        <v>1200</v>
      </c>
      <c r="F33" s="22">
        <f t="shared" si="0"/>
        <v>52275</v>
      </c>
      <c r="G33" s="21">
        <v>4.2857142857142856</v>
      </c>
      <c r="H33" s="13" t="s">
        <v>77</v>
      </c>
      <c r="I33" s="5" t="s">
        <v>32</v>
      </c>
    </row>
    <row r="34" spans="1:10" x14ac:dyDescent="0.25">
      <c r="A34" s="26">
        <v>25</v>
      </c>
      <c r="B34" s="28">
        <v>6</v>
      </c>
      <c r="C34" s="16" t="s">
        <v>3</v>
      </c>
      <c r="D34" s="6" t="s">
        <v>4</v>
      </c>
      <c r="E34" s="22">
        <v>3100</v>
      </c>
      <c r="F34" s="22">
        <f t="shared" si="0"/>
        <v>55375</v>
      </c>
      <c r="G34" s="21">
        <v>4.25</v>
      </c>
      <c r="H34" s="13"/>
      <c r="I34" s="5"/>
    </row>
    <row r="35" spans="1:10" x14ac:dyDescent="0.25">
      <c r="A35" s="26">
        <v>26</v>
      </c>
      <c r="B35" s="28">
        <v>5.0999999999999996</v>
      </c>
      <c r="C35" s="20" t="s">
        <v>2</v>
      </c>
      <c r="D35" s="6" t="s">
        <v>69</v>
      </c>
      <c r="E35" s="22">
        <v>1800</v>
      </c>
      <c r="F35" s="22">
        <f t="shared" si="0"/>
        <v>57175</v>
      </c>
      <c r="G35" s="21">
        <v>4.166666666666667</v>
      </c>
      <c r="H35" s="29"/>
      <c r="I35" s="5"/>
    </row>
    <row r="36" spans="1:10" ht="26.4" x14ac:dyDescent="0.25">
      <c r="A36" s="26">
        <v>27</v>
      </c>
      <c r="B36" s="28">
        <v>5</v>
      </c>
      <c r="C36" s="20" t="s">
        <v>2</v>
      </c>
      <c r="D36" s="6" t="s">
        <v>56</v>
      </c>
      <c r="E36" s="22">
        <v>400</v>
      </c>
      <c r="F36" s="22">
        <f t="shared" si="0"/>
        <v>57575</v>
      </c>
      <c r="G36" s="21">
        <v>4</v>
      </c>
      <c r="H36" s="29" t="s">
        <v>74</v>
      </c>
      <c r="I36" s="5"/>
    </row>
    <row r="37" spans="1:10" ht="39.6" x14ac:dyDescent="0.25">
      <c r="A37" s="26">
        <v>28</v>
      </c>
      <c r="B37" s="28">
        <v>9</v>
      </c>
      <c r="C37" s="12" t="s">
        <v>11</v>
      </c>
      <c r="D37" s="13" t="s">
        <v>39</v>
      </c>
      <c r="E37" s="22">
        <v>1900</v>
      </c>
      <c r="F37" s="22">
        <f t="shared" si="0"/>
        <v>59475</v>
      </c>
      <c r="G37" s="21">
        <v>4</v>
      </c>
      <c r="H37" s="13"/>
      <c r="I37" s="5"/>
    </row>
    <row r="38" spans="1:10" ht="34.950000000000003" customHeight="1" x14ac:dyDescent="0.25">
      <c r="A38" s="26">
        <v>29</v>
      </c>
      <c r="B38" s="28">
        <v>32</v>
      </c>
      <c r="C38" s="12" t="s">
        <v>7</v>
      </c>
      <c r="D38" s="13" t="s">
        <v>73</v>
      </c>
      <c r="E38" s="22">
        <v>350</v>
      </c>
      <c r="F38" s="22">
        <f t="shared" si="0"/>
        <v>59825</v>
      </c>
      <c r="G38" s="21">
        <v>4</v>
      </c>
      <c r="H38" s="13"/>
      <c r="I38" s="5" t="s">
        <v>30</v>
      </c>
    </row>
    <row r="39" spans="1:10" x14ac:dyDescent="0.25">
      <c r="A39" s="26">
        <v>30</v>
      </c>
      <c r="B39" s="28">
        <v>29</v>
      </c>
      <c r="C39" s="16" t="s">
        <v>7</v>
      </c>
      <c r="D39" s="6" t="s">
        <v>18</v>
      </c>
      <c r="E39" s="22">
        <v>450</v>
      </c>
      <c r="F39" s="22">
        <f t="shared" si="0"/>
        <v>60275</v>
      </c>
      <c r="G39" s="21">
        <v>3.875</v>
      </c>
      <c r="H39" s="13"/>
      <c r="I39" s="5" t="s">
        <v>30</v>
      </c>
      <c r="J39" s="32"/>
    </row>
    <row r="40" spans="1:10" ht="26.4" x14ac:dyDescent="0.25">
      <c r="A40" s="26">
        <v>31</v>
      </c>
      <c r="B40" s="28">
        <v>28</v>
      </c>
      <c r="C40" s="16" t="s">
        <v>7</v>
      </c>
      <c r="D40" s="6" t="s">
        <v>42</v>
      </c>
      <c r="E40" s="22">
        <v>1450</v>
      </c>
      <c r="F40" s="22">
        <f t="shared" si="0"/>
        <v>61725</v>
      </c>
      <c r="G40" s="21">
        <v>3.7142857142857144</v>
      </c>
      <c r="H40" s="13"/>
      <c r="I40" s="5" t="s">
        <v>32</v>
      </c>
    </row>
    <row r="41" spans="1:10" ht="26.4" x14ac:dyDescent="0.25">
      <c r="A41" s="26">
        <v>32</v>
      </c>
      <c r="B41" s="28">
        <v>26</v>
      </c>
      <c r="C41" s="12" t="s">
        <v>14</v>
      </c>
      <c r="D41" s="35" t="s">
        <v>79</v>
      </c>
      <c r="E41" s="22">
        <v>100</v>
      </c>
      <c r="F41" s="22">
        <f t="shared" si="0"/>
        <v>61825</v>
      </c>
      <c r="G41" s="21">
        <v>3.4285714285714284</v>
      </c>
      <c r="H41" s="13" t="s">
        <v>66</v>
      </c>
      <c r="I41" s="5"/>
    </row>
    <row r="42" spans="1:10" ht="26.4" x14ac:dyDescent="0.25">
      <c r="A42" s="26">
        <v>33</v>
      </c>
      <c r="B42" s="28">
        <v>43</v>
      </c>
      <c r="C42" s="20" t="s">
        <v>6</v>
      </c>
      <c r="D42" s="6" t="s">
        <v>53</v>
      </c>
      <c r="E42" s="22">
        <v>100</v>
      </c>
      <c r="F42" s="22">
        <f t="shared" si="0"/>
        <v>61925</v>
      </c>
      <c r="G42" s="21">
        <v>3.4285714285714284</v>
      </c>
      <c r="H42" s="13"/>
      <c r="I42" s="5" t="s">
        <v>32</v>
      </c>
    </row>
    <row r="43" spans="1:10" ht="26.4" x14ac:dyDescent="0.25">
      <c r="A43" s="26">
        <v>34</v>
      </c>
      <c r="B43" s="28">
        <v>24</v>
      </c>
      <c r="C43" s="12" t="s">
        <v>14</v>
      </c>
      <c r="D43" s="13" t="s">
        <v>63</v>
      </c>
      <c r="E43" s="22">
        <v>300</v>
      </c>
      <c r="F43" s="22">
        <f t="shared" si="0"/>
        <v>62225</v>
      </c>
      <c r="G43" s="21">
        <v>3.3333333333333335</v>
      </c>
      <c r="H43" s="13"/>
      <c r="I43" s="5" t="s">
        <v>32</v>
      </c>
    </row>
    <row r="44" spans="1:10" ht="57.6" x14ac:dyDescent="0.3">
      <c r="A44" s="26">
        <v>35</v>
      </c>
      <c r="B44" s="28">
        <v>38</v>
      </c>
      <c r="C44" s="12" t="s">
        <v>7</v>
      </c>
      <c r="D44" s="35" t="s">
        <v>88</v>
      </c>
      <c r="E44" s="22">
        <v>100</v>
      </c>
      <c r="F44" s="22">
        <f t="shared" si="0"/>
        <v>62325</v>
      </c>
      <c r="G44" s="21">
        <v>3.3333333333333335</v>
      </c>
      <c r="H44" s="41" t="s">
        <v>87</v>
      </c>
      <c r="I44" s="5"/>
    </row>
    <row r="45" spans="1:10" x14ac:dyDescent="0.25">
      <c r="A45" s="26">
        <v>36</v>
      </c>
      <c r="B45" s="28">
        <v>15</v>
      </c>
      <c r="C45" s="12" t="s">
        <v>12</v>
      </c>
      <c r="D45" s="13" t="s">
        <v>35</v>
      </c>
      <c r="E45" s="22">
        <v>1600</v>
      </c>
      <c r="F45" s="22">
        <f t="shared" si="0"/>
        <v>63925</v>
      </c>
      <c r="G45" s="21">
        <v>3.25</v>
      </c>
      <c r="H45" s="13"/>
      <c r="I45" s="5" t="s">
        <v>32</v>
      </c>
    </row>
    <row r="46" spans="1:10" ht="54" customHeight="1" x14ac:dyDescent="0.25">
      <c r="A46" s="26">
        <v>37</v>
      </c>
      <c r="B46" s="28">
        <v>23</v>
      </c>
      <c r="C46" s="12" t="s">
        <v>48</v>
      </c>
      <c r="D46" s="13" t="s">
        <v>35</v>
      </c>
      <c r="E46" s="22">
        <v>1850</v>
      </c>
      <c r="F46" s="22">
        <f t="shared" si="0"/>
        <v>65775</v>
      </c>
      <c r="G46" s="21">
        <v>3.25</v>
      </c>
      <c r="H46" s="13"/>
      <c r="I46" s="5" t="s">
        <v>32</v>
      </c>
    </row>
    <row r="47" spans="1:10" ht="54" customHeight="1" x14ac:dyDescent="0.25">
      <c r="A47" s="26">
        <v>38</v>
      </c>
      <c r="B47" s="28">
        <v>7</v>
      </c>
      <c r="C47" s="16" t="s">
        <v>3</v>
      </c>
      <c r="D47" s="6" t="s">
        <v>37</v>
      </c>
      <c r="E47" s="22">
        <v>2930</v>
      </c>
      <c r="F47" s="22">
        <f t="shared" si="0"/>
        <v>68705</v>
      </c>
      <c r="G47" s="21">
        <v>3.1428571428571428</v>
      </c>
      <c r="H47" s="13"/>
      <c r="I47" s="5" t="s">
        <v>30</v>
      </c>
    </row>
    <row r="48" spans="1:10" ht="54" customHeight="1" x14ac:dyDescent="0.25">
      <c r="A48" s="26">
        <v>39</v>
      </c>
      <c r="B48" s="28">
        <v>30</v>
      </c>
      <c r="C48" s="16" t="s">
        <v>7</v>
      </c>
      <c r="D48" s="6" t="s">
        <v>8</v>
      </c>
      <c r="E48" s="22">
        <v>300</v>
      </c>
      <c r="F48" s="22">
        <f t="shared" si="0"/>
        <v>69005</v>
      </c>
      <c r="G48" s="21">
        <v>3</v>
      </c>
      <c r="H48" s="13"/>
      <c r="I48" s="5"/>
    </row>
    <row r="49" spans="1:10" ht="54" customHeight="1" x14ac:dyDescent="0.25">
      <c r="A49" s="26">
        <v>40</v>
      </c>
      <c r="B49" s="28">
        <v>31</v>
      </c>
      <c r="C49" s="12" t="s">
        <v>7</v>
      </c>
      <c r="D49" s="13" t="s">
        <v>26</v>
      </c>
      <c r="E49" s="22">
        <v>250</v>
      </c>
      <c r="F49" s="22">
        <f t="shared" si="0"/>
        <v>69255</v>
      </c>
      <c r="G49" s="21">
        <v>3</v>
      </c>
      <c r="H49" s="50" t="s">
        <v>75</v>
      </c>
      <c r="I49" s="5"/>
    </row>
    <row r="50" spans="1:10" ht="54" customHeight="1" x14ac:dyDescent="0.25">
      <c r="A50" s="26">
        <v>41</v>
      </c>
      <c r="B50" s="28">
        <v>21</v>
      </c>
      <c r="C50" s="12" t="s">
        <v>13</v>
      </c>
      <c r="D50" s="13" t="s">
        <v>40</v>
      </c>
      <c r="E50" s="22">
        <v>400</v>
      </c>
      <c r="F50" s="22">
        <f t="shared" si="0"/>
        <v>69655</v>
      </c>
      <c r="G50" s="21">
        <v>2.8333333333333335</v>
      </c>
      <c r="H50" s="13"/>
      <c r="I50" s="5"/>
    </row>
    <row r="51" spans="1:10" ht="54" customHeight="1" x14ac:dyDescent="0.25">
      <c r="A51" s="26">
        <v>42</v>
      </c>
      <c r="B51" s="28">
        <v>8</v>
      </c>
      <c r="C51" s="12" t="s">
        <v>11</v>
      </c>
      <c r="D51" s="13" t="s">
        <v>38</v>
      </c>
      <c r="E51" s="22">
        <v>50</v>
      </c>
      <c r="F51" s="22">
        <f t="shared" si="0"/>
        <v>69705</v>
      </c>
      <c r="G51" s="21">
        <v>0</v>
      </c>
      <c r="H51" s="13" t="s">
        <v>60</v>
      </c>
      <c r="I51" s="5"/>
    </row>
    <row r="52" spans="1:10" ht="39.6" x14ac:dyDescent="0.25">
      <c r="A52" s="26">
        <v>43</v>
      </c>
      <c r="B52" s="28">
        <v>18</v>
      </c>
      <c r="C52" s="12" t="s">
        <v>13</v>
      </c>
      <c r="D52" s="13" t="s">
        <v>61</v>
      </c>
      <c r="E52" s="22">
        <v>7275</v>
      </c>
      <c r="F52" s="22">
        <f t="shared" si="0"/>
        <v>76980</v>
      </c>
      <c r="G52" s="21">
        <v>0</v>
      </c>
      <c r="H52" s="13" t="s">
        <v>62</v>
      </c>
      <c r="I52" s="5" t="s">
        <v>30</v>
      </c>
      <c r="J52" s="32"/>
    </row>
    <row r="53" spans="1:10" ht="39.6" x14ac:dyDescent="0.25">
      <c r="A53" s="54">
        <v>44</v>
      </c>
      <c r="B53" s="39">
        <v>9.1</v>
      </c>
      <c r="C53" s="40" t="s">
        <v>7</v>
      </c>
      <c r="D53" s="35" t="s">
        <v>89</v>
      </c>
      <c r="E53" s="34">
        <v>150</v>
      </c>
      <c r="F53" s="34">
        <f t="shared" si="0"/>
        <v>77130</v>
      </c>
      <c r="G53" s="37" t="e">
        <v>#DIV/0!</v>
      </c>
      <c r="H53" s="35"/>
    </row>
    <row r="54" spans="1:10" ht="25.2" customHeight="1" x14ac:dyDescent="0.25">
      <c r="A54" s="26">
        <v>45</v>
      </c>
      <c r="B54" s="28">
        <v>14</v>
      </c>
      <c r="C54" s="12" t="s">
        <v>12</v>
      </c>
      <c r="D54" s="13" t="s">
        <v>24</v>
      </c>
      <c r="E54" s="22">
        <v>0</v>
      </c>
      <c r="F54" s="22">
        <f t="shared" si="0"/>
        <v>77130</v>
      </c>
      <c r="G54" s="21" t="e">
        <v>#DIV/0!</v>
      </c>
      <c r="H54" s="13" t="s">
        <v>64</v>
      </c>
      <c r="I54" s="5" t="s">
        <v>30</v>
      </c>
      <c r="J54" s="32"/>
    </row>
    <row r="55" spans="1:10" ht="25.2" customHeight="1" x14ac:dyDescent="0.25">
      <c r="A55" s="54">
        <v>46</v>
      </c>
      <c r="B55" s="39">
        <v>18.100000000000001</v>
      </c>
      <c r="C55" s="40" t="s">
        <v>13</v>
      </c>
      <c r="D55" s="35" t="s">
        <v>85</v>
      </c>
      <c r="E55" s="34">
        <v>100</v>
      </c>
      <c r="F55" s="34">
        <f t="shared" si="0"/>
        <v>77230</v>
      </c>
      <c r="G55" s="37" t="e">
        <v>#DIV/0!</v>
      </c>
      <c r="H55" s="35"/>
      <c r="I55" s="5" t="s">
        <v>30</v>
      </c>
    </row>
    <row r="56" spans="1:10" ht="25.2" customHeight="1" x14ac:dyDescent="0.25">
      <c r="A56" s="26">
        <v>47</v>
      </c>
      <c r="B56" s="28">
        <v>25</v>
      </c>
      <c r="C56" s="12" t="s">
        <v>14</v>
      </c>
      <c r="D56" s="13" t="s">
        <v>16</v>
      </c>
      <c r="E56" s="22">
        <v>0</v>
      </c>
      <c r="F56" s="22">
        <f t="shared" si="0"/>
        <v>77230</v>
      </c>
      <c r="G56" s="21" t="e">
        <v>#DIV/0!</v>
      </c>
      <c r="H56" s="13"/>
      <c r="I56" s="5"/>
    </row>
    <row r="57" spans="1:10" ht="25.2" customHeight="1" x14ac:dyDescent="0.3">
      <c r="A57" s="26">
        <v>48</v>
      </c>
      <c r="B57" s="28">
        <v>39</v>
      </c>
      <c r="C57" s="12" t="s">
        <v>7</v>
      </c>
      <c r="D57" s="13" t="s">
        <v>50</v>
      </c>
      <c r="E57" s="22">
        <v>0</v>
      </c>
      <c r="F57" s="22">
        <f t="shared" si="0"/>
        <v>77230</v>
      </c>
      <c r="G57" s="21" t="e">
        <v>#DIV/0!</v>
      </c>
      <c r="H57" s="41" t="s">
        <v>86</v>
      </c>
      <c r="I57" s="5"/>
    </row>
    <row r="58" spans="1:10" x14ac:dyDescent="0.25">
      <c r="A58" s="45"/>
      <c r="B58" s="46"/>
      <c r="C58" s="46"/>
      <c r="D58" s="46"/>
      <c r="E58" s="46"/>
      <c r="F58" s="46"/>
      <c r="G58" s="46"/>
      <c r="H58" s="47"/>
    </row>
    <row r="60" spans="1:10" hidden="1" x14ac:dyDescent="0.25">
      <c r="H60" s="1" t="s">
        <v>33</v>
      </c>
      <c r="I60" t="e">
        <f>SUMIF($I$8:$I$52,#REF!,#REF!)</f>
        <v>#REF!</v>
      </c>
    </row>
    <row r="61" spans="1:10" hidden="1" x14ac:dyDescent="0.25">
      <c r="H61" s="1" t="s">
        <v>33</v>
      </c>
      <c r="I61" t="e">
        <f>SUMIF($I$8:$I$52,#REF!,#REF!)</f>
        <v>#REF!</v>
      </c>
    </row>
  </sheetData>
  <sortState ref="A12:H58">
    <sortCondition descending="1" ref="G12:G58"/>
  </sortState>
  <mergeCells count="3">
    <mergeCell ref="A7:F7"/>
    <mergeCell ref="A11:H11"/>
    <mergeCell ref="A58:H58"/>
  </mergeCells>
  <pageMargins left="0.7" right="0.7" top="0.5" bottom="0.5" header="0.3" footer="0.3"/>
  <pageSetup paperSize="3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 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AGM</cp:lastModifiedBy>
  <cp:lastPrinted>2017-01-19T01:09:07Z</cp:lastPrinted>
  <dcterms:created xsi:type="dcterms:W3CDTF">2010-12-09T16:31:56Z</dcterms:created>
  <dcterms:modified xsi:type="dcterms:W3CDTF">2017-01-19T01:09:12Z</dcterms:modified>
</cp:coreProperties>
</file>